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520"/>
  </bookViews>
  <sheets>
    <sheet name="Sheet1" sheetId="1" r:id="rId1"/>
    <sheet name="Sheet2" sheetId="2" r:id="rId2"/>
    <sheet name="Sheet3" sheetId="3" r:id="rId3"/>
  </sheets>
  <calcPr calcId="125725"/>
  <extLst/>
</workbook>
</file>

<file path=xl/calcChain.xml><?xml version="1.0" encoding="utf-8"?>
<calcChain xmlns="http://schemas.openxmlformats.org/spreadsheetml/2006/main">
  <c r="H84" i="1"/>
  <c r="H77" l="1"/>
  <c r="H76"/>
  <c r="H75"/>
  <c r="H74"/>
  <c r="H73"/>
  <c r="H72"/>
  <c r="H71"/>
  <c r="H70"/>
  <c r="H78" s="1"/>
  <c r="H65"/>
  <c r="H68" s="1"/>
  <c r="H63"/>
  <c r="H62"/>
  <c r="H59"/>
  <c r="H64" s="1"/>
  <c r="H57"/>
  <c r="H56"/>
  <c r="H54"/>
  <c r="H58" s="1"/>
  <c r="H52"/>
  <c r="H50"/>
  <c r="H53" s="1"/>
  <c r="H48"/>
  <c r="H46"/>
  <c r="H49" s="1"/>
  <c r="H44"/>
  <c r="H43"/>
  <c r="H41"/>
  <c r="H45" s="1"/>
  <c r="H39"/>
  <c r="H37"/>
  <c r="H40" s="1"/>
  <c r="H35"/>
  <c r="H34"/>
  <c r="H33"/>
  <c r="H32"/>
  <c r="H31"/>
  <c r="H30"/>
  <c r="H29"/>
  <c r="H28"/>
  <c r="H26"/>
  <c r="H36" s="1"/>
  <c r="H24"/>
  <c r="H23"/>
  <c r="H22"/>
  <c r="H21"/>
  <c r="H20"/>
  <c r="H19"/>
  <c r="H18"/>
  <c r="H17"/>
  <c r="H15"/>
  <c r="H25" s="1"/>
  <c r="H13"/>
  <c r="H12"/>
  <c r="H11"/>
  <c r="H10"/>
  <c r="H9"/>
  <c r="H8"/>
  <c r="H7"/>
  <c r="H6"/>
  <c r="H3"/>
  <c r="H2"/>
  <c r="H14" s="1"/>
</calcChain>
</file>

<file path=xl/sharedStrings.xml><?xml version="1.0" encoding="utf-8"?>
<sst xmlns="http://schemas.openxmlformats.org/spreadsheetml/2006/main" count="207" uniqueCount="124">
  <si>
    <t>类别</t>
  </si>
  <si>
    <t>品牌/规格</t>
  </si>
  <si>
    <t>规格</t>
  </si>
  <si>
    <t>单价</t>
  </si>
  <si>
    <t>单位</t>
  </si>
  <si>
    <t>数量</t>
  </si>
  <si>
    <t>总价</t>
  </si>
  <si>
    <t>厨房</t>
  </si>
  <si>
    <t>厨房瓷砖</t>
  </si>
  <si>
    <t>欧神诺陶瓷 厨卫墙砖 祥云 YF044</t>
  </si>
  <si>
    <t>300*450</t>
  </si>
  <si>
    <t>平方</t>
  </si>
  <si>
    <t>厨房地砖</t>
  </si>
  <si>
    <t>欧神诺瓷砖 墙地一体玻化砖 L01960</t>
  </si>
  <si>
    <t>600*600</t>
  </si>
  <si>
    <t>厨房吊顶</t>
  </si>
  <si>
    <t>套</t>
  </si>
  <si>
    <t>橱柜</t>
  </si>
  <si>
    <t>法拉第橱柜欧式哑光模压板系列</t>
  </si>
  <si>
    <t>延米</t>
  </si>
  <si>
    <t>脱排灶具</t>
  </si>
  <si>
    <t>方太JX25E+HC21GE侧吸抽吸油烟机燃气灶套餐</t>
  </si>
  <si>
    <t>灶具</t>
  </si>
  <si>
    <t>不锈钢水槽</t>
  </si>
  <si>
    <t>大小槽盆</t>
  </si>
  <si>
    <t>水槽龙头</t>
  </si>
  <si>
    <t>热水器</t>
  </si>
  <si>
    <t>热水器 能率 11L 恒温 1180AFE</t>
  </si>
  <si>
    <t>台</t>
  </si>
  <si>
    <t>电热水器</t>
  </si>
  <si>
    <t>樱花电热水器SCH-6001C</t>
  </si>
  <si>
    <t>厨房门</t>
  </si>
  <si>
    <t>紫微套装门*ZW-81 紫微木门套装门室内门房门烤漆门</t>
  </si>
  <si>
    <t>净水器</t>
  </si>
  <si>
    <t xml:space="preserve">3M净水器 前置过滤器BFS1-100+终端直饮机CDW7101V </t>
  </si>
  <si>
    <t>卫生间</t>
  </si>
  <si>
    <t>卫生间瓷砖</t>
  </si>
  <si>
    <t>平米</t>
  </si>
  <si>
    <t>卫生间吊顶</t>
  </si>
  <si>
    <t>浴霸电器</t>
  </si>
  <si>
    <t>卫生间门</t>
  </si>
  <si>
    <t>浴室柜</t>
  </si>
  <si>
    <t>LOCAER罗卡卫浴 橡木浴室柜 台盆柜</t>
  </si>
  <si>
    <t>台盆龙头</t>
  </si>
  <si>
    <t>浴室柜套餐内</t>
  </si>
  <si>
    <t>淋浴房/浴缸</t>
  </si>
  <si>
    <t>卡迪亚淋浴房KDY-8007C</t>
  </si>
  <si>
    <t>座便器</t>
  </si>
  <si>
    <t>安华卫浴全包连体座厕/马桶AB13001MD/LD</t>
  </si>
  <si>
    <t>淋浴花洒</t>
  </si>
  <si>
    <t>兰特挂墙浴缸淋浴龙头</t>
  </si>
  <si>
    <t>双出水</t>
  </si>
  <si>
    <t>件</t>
  </si>
  <si>
    <t>卫浴五金</t>
  </si>
  <si>
    <t xml:space="preserve">齐家畅销款—宝生元太空铝毛巾架套餐、五件套B-91 </t>
  </si>
  <si>
    <t>欧神诺陶瓷 厨卫墙砖 YF528</t>
  </si>
  <si>
    <t>卡迪亚淋浴房KDY-1006</t>
  </si>
  <si>
    <t>安华卫浴 单把挂墙式淋浴龙头 AN2C3737C</t>
  </si>
  <si>
    <t>客厅</t>
  </si>
  <si>
    <t>客厅地板</t>
  </si>
  <si>
    <t>方饰实木地板栎木(橡木)平面柚木色标版</t>
  </si>
  <si>
    <t>客厅涂料</t>
  </si>
  <si>
    <t>多乐士金装无添加五合一墙面漆套餐15L油漆涂料</t>
  </si>
  <si>
    <t>防盗门</t>
  </si>
  <si>
    <t>王力防盗门 K2高强安全门</t>
  </si>
  <si>
    <t>卧室</t>
  </si>
  <si>
    <t>实木地板</t>
  </si>
  <si>
    <t>卧室涂料</t>
  </si>
  <si>
    <t>多乐士金装无添加五合一墙面漆套餐</t>
  </si>
  <si>
    <t>卧室门</t>
  </si>
  <si>
    <t>紫微木门套装门室内门房门烤漆门</t>
  </si>
  <si>
    <t>卧室移门衣柜</t>
  </si>
  <si>
    <t>尚品宅配 定制书柜书架家具</t>
  </si>
  <si>
    <t>儿童房</t>
  </si>
  <si>
    <t>卧室地板</t>
  </si>
  <si>
    <t>涂料</t>
  </si>
  <si>
    <t>木门</t>
  </si>
  <si>
    <t>老人房</t>
  </si>
  <si>
    <t>书房</t>
  </si>
  <si>
    <t>移门衣柜</t>
  </si>
  <si>
    <t>阳台</t>
  </si>
  <si>
    <t>阳台移门</t>
  </si>
  <si>
    <t>阳台地砖</t>
  </si>
  <si>
    <t>片</t>
  </si>
  <si>
    <t>阳台门窗</t>
  </si>
  <si>
    <t>铭艺门窗及阳光房---凤铝799型有框移窗</t>
  </si>
  <si>
    <t>晾衣架</t>
  </si>
  <si>
    <t>明日8168铝钛合金手摇升降晾衣架</t>
  </si>
  <si>
    <t>伸缩晾衣架</t>
  </si>
  <si>
    <t>好太太折叠晾衣架</t>
  </si>
  <si>
    <t>水电</t>
  </si>
  <si>
    <t>强电箱加空开</t>
  </si>
  <si>
    <t>开关</t>
  </si>
  <si>
    <t>罗格朗美仑山套装</t>
  </si>
  <si>
    <t>水管</t>
  </si>
  <si>
    <t>美尔固皓白系列25三通</t>
  </si>
  <si>
    <t>家具、电器</t>
  </si>
  <si>
    <t>窗帘</t>
  </si>
  <si>
    <t>7米</t>
  </si>
  <si>
    <t>主卧床</t>
  </si>
  <si>
    <t>主卧家具</t>
  </si>
  <si>
    <t>尚品宅配定制家居</t>
  </si>
  <si>
    <t>伊甸家园 定制家具 板式家具BC101板式三件套</t>
  </si>
  <si>
    <t>沙发</t>
  </si>
  <si>
    <t>宅家 艺组合简约现代时尚休闲转角沙发</t>
  </si>
  <si>
    <t>餐桌</t>
  </si>
  <si>
    <t>中央空调</t>
  </si>
  <si>
    <t>格力中央空调</t>
  </si>
  <si>
    <t>星丽宝吊顶一厨两卫豪华三灯取暖套餐</t>
  </si>
  <si>
    <t>一厨二卫套餐</t>
    <phoneticPr fontId="11" type="noConversion"/>
  </si>
  <si>
    <t>一厨二卫套餐</t>
    <phoneticPr fontId="11" type="noConversion"/>
  </si>
  <si>
    <t>套餐含</t>
    <phoneticPr fontId="11" type="noConversion"/>
  </si>
  <si>
    <t xml:space="preserve">摩恩304不锈钢水槽龙头套餐28100S+77111EC </t>
    <phoneticPr fontId="11" type="noConversion"/>
  </si>
  <si>
    <t>欧神诺陶瓷 厨卫墙砖 YF533</t>
  </si>
  <si>
    <t>吊顶套餐内</t>
    <phoneticPr fontId="13" type="noConversion"/>
  </si>
  <si>
    <t>贝拉乔不锈钢浴室柜 卫浴柜洗脸盆柜组合</t>
    <phoneticPr fontId="11" type="noConversion"/>
  </si>
  <si>
    <t>浴室柜套餐内</t>
    <phoneticPr fontId="13" type="noConversion"/>
  </si>
  <si>
    <t>安华卫浴连体座厕（马桶） AB1356MD/LD[</t>
    <phoneticPr fontId="11" type="noConversion"/>
  </si>
  <si>
    <t>施奈德断路器12路</t>
  </si>
  <si>
    <t>爱舍窗帘</t>
    <phoneticPr fontId="14" type="noConversion"/>
  </si>
  <si>
    <t>伊甸家园 卧房系列 HS204韩式床</t>
    <phoneticPr fontId="11" type="noConversion"/>
  </si>
  <si>
    <t>伊甸家园 卧房系列 HS203四门衣柜、梳妆台</t>
    <phoneticPr fontId="11" type="noConversion"/>
  </si>
  <si>
    <t>维克托利环保松木 全实木 儿童卧室套件</t>
    <phoneticPr fontId="11" type="noConversion"/>
  </si>
  <si>
    <t>上品M-1韩式田园餐台+6椅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</si>
</sst>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\(0.00\)"/>
  </numFmts>
  <fonts count="16">
    <font>
      <sz val="11"/>
      <color indexed="8"/>
      <name val="宋体"/>
      <family val="2"/>
      <charset val="134"/>
    </font>
    <font>
      <sz val="11"/>
      <color indexed="8"/>
      <name val="宋体"/>
      <charset val="134"/>
    </font>
    <font>
      <u/>
      <sz val="11"/>
      <color indexed="12"/>
      <name val="宋体"/>
      <family val="3"/>
      <charset val="134"/>
    </font>
    <font>
      <sz val="9"/>
      <color indexed="23"/>
      <name val="Tahoma"/>
      <family val="2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charset val="134"/>
    </font>
    <font>
      <b/>
      <sz val="11"/>
      <color indexed="10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name val="宋体"/>
      <family val="2"/>
      <charset val="134"/>
    </font>
    <font>
      <sz val="9"/>
      <color rgb="FF666666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2" fillId="0" borderId="1" xfId="1" applyFont="1" applyBorder="1" applyAlignment="1" applyProtection="1">
      <alignment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177" fontId="2" fillId="0" borderId="1" xfId="1" applyNumberFormat="1" applyFont="1" applyBorder="1" applyAlignment="1" applyProtection="1">
      <alignment vertical="center" wrapText="1"/>
    </xf>
    <xf numFmtId="177" fontId="6" fillId="0" borderId="1" xfId="0" applyNumberFormat="1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1" xfId="0" applyFill="1" applyBorder="1">
      <alignment vertical="center"/>
    </xf>
    <xf numFmtId="0" fontId="7" fillId="0" borderId="1" xfId="0" applyFont="1" applyBorder="1" applyAlignmen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77" fontId="6" fillId="0" borderId="0" xfId="0" applyNumberFormat="1" applyFont="1">
      <alignment vertical="center"/>
    </xf>
    <xf numFmtId="0" fontId="10" fillId="0" borderId="1" xfId="0" applyFont="1" applyBorder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5" fillId="0" borderId="0" xfId="1" applyFill="1" applyAlignment="1" applyProtection="1">
      <alignment vertical="center" wrapText="1"/>
    </xf>
    <xf numFmtId="0" fontId="5" fillId="0" borderId="1" xfId="1" applyFill="1" applyBorder="1" applyAlignment="1" applyProtection="1">
      <alignment vertical="center" wrapText="1"/>
    </xf>
    <xf numFmtId="0" fontId="5" fillId="0" borderId="1" xfId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177" fontId="15" fillId="0" borderId="0" xfId="0" applyNumberFormat="1" applyFont="1">
      <alignment vertical="center"/>
    </xf>
    <xf numFmtId="0" fontId="5" fillId="0" borderId="1" xfId="1" applyFill="1" applyBorder="1" applyAlignment="1" applyProtection="1">
      <alignment horizontal="left" vertical="center" wrapText="1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ll.jia.com/shop/107/" TargetMode="External"/><Relationship Id="rId18" Type="http://schemas.openxmlformats.org/officeDocument/2006/relationships/hyperlink" Target="http://mall.jia.com/shop/1541/" TargetMode="External"/><Relationship Id="rId26" Type="http://schemas.openxmlformats.org/officeDocument/2006/relationships/hyperlink" Target="http://mall.jia.com/shop/4361/" TargetMode="External"/><Relationship Id="rId39" Type="http://schemas.openxmlformats.org/officeDocument/2006/relationships/hyperlink" Target="http://mall.jia.com/shop/207/" TargetMode="External"/><Relationship Id="rId21" Type="http://schemas.openxmlformats.org/officeDocument/2006/relationships/hyperlink" Target="http://mall.jia.com/shop/1541/" TargetMode="External"/><Relationship Id="rId34" Type="http://schemas.openxmlformats.org/officeDocument/2006/relationships/hyperlink" Target="http://mall.jia.com/shop/207/" TargetMode="External"/><Relationship Id="rId42" Type="http://schemas.openxmlformats.org/officeDocument/2006/relationships/hyperlink" Target="http://mall.jia.com/shop/207/" TargetMode="External"/><Relationship Id="rId47" Type="http://schemas.openxmlformats.org/officeDocument/2006/relationships/hyperlink" Target="http://jiaju.jia.com/shop/3126/" TargetMode="External"/><Relationship Id="rId50" Type="http://schemas.openxmlformats.org/officeDocument/2006/relationships/hyperlink" Target="http://mall.jia.com/shop/2206/" TargetMode="External"/><Relationship Id="rId55" Type="http://schemas.openxmlformats.org/officeDocument/2006/relationships/hyperlink" Target="http://mall.jia.com/shop/5378/" TargetMode="External"/><Relationship Id="rId7" Type="http://schemas.openxmlformats.org/officeDocument/2006/relationships/hyperlink" Target="http://mall.jia.com/shop/3947/" TargetMode="External"/><Relationship Id="rId2" Type="http://schemas.openxmlformats.org/officeDocument/2006/relationships/hyperlink" Target="http://mall.jia.com/shop/1541/" TargetMode="External"/><Relationship Id="rId16" Type="http://schemas.openxmlformats.org/officeDocument/2006/relationships/hyperlink" Target="http://mall.jia.com/shop/62/" TargetMode="External"/><Relationship Id="rId20" Type="http://schemas.openxmlformats.org/officeDocument/2006/relationships/hyperlink" Target="http://mall.jia.com/shop/347/" TargetMode="External"/><Relationship Id="rId29" Type="http://schemas.openxmlformats.org/officeDocument/2006/relationships/hyperlink" Target="http://mall.jia.com/shop/150/" TargetMode="External"/><Relationship Id="rId41" Type="http://schemas.openxmlformats.org/officeDocument/2006/relationships/hyperlink" Target="http://mall.jia.com/shop/203/" TargetMode="External"/><Relationship Id="rId54" Type="http://schemas.openxmlformats.org/officeDocument/2006/relationships/hyperlink" Target="http://mall.jia.com/shop/1991/" TargetMode="External"/><Relationship Id="rId1" Type="http://schemas.openxmlformats.org/officeDocument/2006/relationships/hyperlink" Target="http://mall.jia.com/shop/1991/" TargetMode="External"/><Relationship Id="rId6" Type="http://schemas.openxmlformats.org/officeDocument/2006/relationships/hyperlink" Target="http://mall.jia.com/shop/4290/" TargetMode="External"/><Relationship Id="rId11" Type="http://schemas.openxmlformats.org/officeDocument/2006/relationships/hyperlink" Target="http://mall.jia.com/shop/429/" TargetMode="External"/><Relationship Id="rId24" Type="http://schemas.openxmlformats.org/officeDocument/2006/relationships/hyperlink" Target="http://mall.jia.com/shop/203/" TargetMode="External"/><Relationship Id="rId32" Type="http://schemas.openxmlformats.org/officeDocument/2006/relationships/hyperlink" Target="http://mall.jia.com/shop/207/" TargetMode="External"/><Relationship Id="rId37" Type="http://schemas.openxmlformats.org/officeDocument/2006/relationships/hyperlink" Target="http://mall.jia.com/shop/20/" TargetMode="External"/><Relationship Id="rId40" Type="http://schemas.openxmlformats.org/officeDocument/2006/relationships/hyperlink" Target="http://mall.jia.com/shop/20/" TargetMode="External"/><Relationship Id="rId45" Type="http://schemas.openxmlformats.org/officeDocument/2006/relationships/hyperlink" Target="http://jiaju.jia.com/shop/226/" TargetMode="External"/><Relationship Id="rId53" Type="http://schemas.openxmlformats.org/officeDocument/2006/relationships/hyperlink" Target="http://mall.jia.com/shop/1541/" TargetMode="External"/><Relationship Id="rId58" Type="http://schemas.openxmlformats.org/officeDocument/2006/relationships/hyperlink" Target="http://mall.jia.com/shop/247/" TargetMode="External"/><Relationship Id="rId5" Type="http://schemas.openxmlformats.org/officeDocument/2006/relationships/hyperlink" Target="http://mall.jia.com/shop/391/" TargetMode="External"/><Relationship Id="rId15" Type="http://schemas.openxmlformats.org/officeDocument/2006/relationships/hyperlink" Target="http://mall.jia.com/shop/203/" TargetMode="External"/><Relationship Id="rId23" Type="http://schemas.openxmlformats.org/officeDocument/2006/relationships/hyperlink" Target="http://mall.jia.com/shop/20/" TargetMode="External"/><Relationship Id="rId28" Type="http://schemas.openxmlformats.org/officeDocument/2006/relationships/hyperlink" Target="http://mall.jia.com/shop/150/" TargetMode="External"/><Relationship Id="rId36" Type="http://schemas.openxmlformats.org/officeDocument/2006/relationships/hyperlink" Target="http://mall.jia.com/shop/203/" TargetMode="External"/><Relationship Id="rId49" Type="http://schemas.openxmlformats.org/officeDocument/2006/relationships/hyperlink" Target="http://mall.jia.com/shop/520/" TargetMode="External"/><Relationship Id="rId57" Type="http://schemas.openxmlformats.org/officeDocument/2006/relationships/hyperlink" Target="http://mall.jia.com/shop/365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mall.jia.com/shop/1541/" TargetMode="External"/><Relationship Id="rId19" Type="http://schemas.openxmlformats.org/officeDocument/2006/relationships/hyperlink" Target="http://mall.jia.com/shop/347/" TargetMode="External"/><Relationship Id="rId31" Type="http://schemas.openxmlformats.org/officeDocument/2006/relationships/hyperlink" Target="http://mall.jia.com/shop/1373/" TargetMode="External"/><Relationship Id="rId44" Type="http://schemas.openxmlformats.org/officeDocument/2006/relationships/hyperlink" Target="http://mall.jia.com/shop/203/" TargetMode="External"/><Relationship Id="rId52" Type="http://schemas.openxmlformats.org/officeDocument/2006/relationships/hyperlink" Target="http://mall.jia.com/shop/158/" TargetMode="External"/><Relationship Id="rId60" Type="http://schemas.openxmlformats.org/officeDocument/2006/relationships/hyperlink" Target="http://jiaju.jia.com/shop/1714/" TargetMode="External"/><Relationship Id="rId4" Type="http://schemas.openxmlformats.org/officeDocument/2006/relationships/hyperlink" Target="http://mall.jia.com/shop/75/" TargetMode="External"/><Relationship Id="rId9" Type="http://schemas.openxmlformats.org/officeDocument/2006/relationships/hyperlink" Target="http://mall.jia.com/shop/150/" TargetMode="External"/><Relationship Id="rId14" Type="http://schemas.openxmlformats.org/officeDocument/2006/relationships/hyperlink" Target="http://mall.jia.com/shop/22/" TargetMode="External"/><Relationship Id="rId22" Type="http://schemas.openxmlformats.org/officeDocument/2006/relationships/hyperlink" Target="http://mall.jia.com/shop/207/" TargetMode="External"/><Relationship Id="rId27" Type="http://schemas.openxmlformats.org/officeDocument/2006/relationships/hyperlink" Target="http://mall.jia.com/shop/391/" TargetMode="External"/><Relationship Id="rId30" Type="http://schemas.openxmlformats.org/officeDocument/2006/relationships/hyperlink" Target="http://mall.jia.com/shop/20/" TargetMode="External"/><Relationship Id="rId35" Type="http://schemas.openxmlformats.org/officeDocument/2006/relationships/hyperlink" Target="http://mall.jia.com/shop/1991/" TargetMode="External"/><Relationship Id="rId43" Type="http://schemas.openxmlformats.org/officeDocument/2006/relationships/hyperlink" Target="http://mall.jia.com/shop/20/" TargetMode="External"/><Relationship Id="rId48" Type="http://schemas.openxmlformats.org/officeDocument/2006/relationships/hyperlink" Target="http://mall.jia.com/shop/238/" TargetMode="External"/><Relationship Id="rId56" Type="http://schemas.openxmlformats.org/officeDocument/2006/relationships/hyperlink" Target="http://mall.jia.com/shop/721/" TargetMode="External"/><Relationship Id="rId8" Type="http://schemas.openxmlformats.org/officeDocument/2006/relationships/hyperlink" Target="http://mall.jia.com/shop/315/" TargetMode="External"/><Relationship Id="rId51" Type="http://schemas.openxmlformats.org/officeDocument/2006/relationships/hyperlink" Target="http://mall.jia.com/shop/218/" TargetMode="External"/><Relationship Id="rId3" Type="http://schemas.openxmlformats.org/officeDocument/2006/relationships/hyperlink" Target="http://jiaju.jia.com/shop/3126/" TargetMode="External"/><Relationship Id="rId12" Type="http://schemas.openxmlformats.org/officeDocument/2006/relationships/hyperlink" Target="http://mall.jia.com/shop/4107/" TargetMode="External"/><Relationship Id="rId17" Type="http://schemas.openxmlformats.org/officeDocument/2006/relationships/hyperlink" Target="http://mall.jia.com/shop/203/" TargetMode="External"/><Relationship Id="rId25" Type="http://schemas.openxmlformats.org/officeDocument/2006/relationships/hyperlink" Target="http://mall.jia.com/shop/3947/" TargetMode="External"/><Relationship Id="rId33" Type="http://schemas.openxmlformats.org/officeDocument/2006/relationships/hyperlink" Target="http://mall.jia.com/shop/347/" TargetMode="External"/><Relationship Id="rId38" Type="http://schemas.openxmlformats.org/officeDocument/2006/relationships/hyperlink" Target="http://mall.jia.com/shop/203/" TargetMode="External"/><Relationship Id="rId46" Type="http://schemas.openxmlformats.org/officeDocument/2006/relationships/hyperlink" Target="http://jiaju.jia.com/shop/3126/" TargetMode="External"/><Relationship Id="rId59" Type="http://schemas.openxmlformats.org/officeDocument/2006/relationships/hyperlink" Target="http://jiaju.jia.com/shop/3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>
      <selection activeCell="C82" sqref="C82"/>
    </sheetView>
  </sheetViews>
  <sheetFormatPr defaultColWidth="37.625" defaultRowHeight="13.5"/>
  <cols>
    <col min="1" max="1" width="10.625" customWidth="1"/>
    <col min="2" max="2" width="14.875" customWidth="1"/>
    <col min="3" max="3" width="47.5" customWidth="1"/>
    <col min="4" max="4" width="10.75" customWidth="1"/>
    <col min="5" max="6" width="11.125" customWidth="1"/>
    <col min="7" max="7" width="9.25" customWidth="1"/>
    <col min="8" max="8" width="15.25" customWidth="1"/>
  </cols>
  <sheetData>
    <row r="1" spans="1:1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19"/>
      <c r="J1" s="46"/>
      <c r="K1" s="46"/>
    </row>
    <row r="2" spans="1:11">
      <c r="A2" s="46" t="s">
        <v>7</v>
      </c>
      <c r="B2" s="1" t="s">
        <v>8</v>
      </c>
      <c r="C2" s="31" t="s">
        <v>9</v>
      </c>
      <c r="D2" s="8" t="s">
        <v>10</v>
      </c>
      <c r="E2" s="9">
        <v>55</v>
      </c>
      <c r="F2" s="10" t="s">
        <v>11</v>
      </c>
      <c r="G2" s="2">
        <v>22</v>
      </c>
      <c r="H2" s="9">
        <f t="shared" ref="H2" si="0">E2*G2</f>
        <v>1210</v>
      </c>
    </row>
    <row r="3" spans="1:11">
      <c r="A3" s="46"/>
      <c r="B3" s="1" t="s">
        <v>12</v>
      </c>
      <c r="C3" s="28" t="s">
        <v>13</v>
      </c>
      <c r="D3" s="8" t="s">
        <v>14</v>
      </c>
      <c r="E3" s="9">
        <v>160</v>
      </c>
      <c r="F3" s="10" t="s">
        <v>11</v>
      </c>
      <c r="G3" s="2">
        <v>4.5999999999999996</v>
      </c>
      <c r="H3" s="9">
        <f t="shared" ref="H3" si="1">E3*G3</f>
        <v>736</v>
      </c>
    </row>
    <row r="4" spans="1:11">
      <c r="A4" s="46"/>
      <c r="B4" s="1" t="s">
        <v>15</v>
      </c>
      <c r="C4" s="34" t="s">
        <v>108</v>
      </c>
      <c r="D4" s="27" t="s">
        <v>109</v>
      </c>
      <c r="E4" s="9">
        <v>2776</v>
      </c>
      <c r="F4" s="10" t="s">
        <v>16</v>
      </c>
      <c r="G4" s="2">
        <v>4.5999999999999996</v>
      </c>
      <c r="H4" s="9">
        <v>2776</v>
      </c>
    </row>
    <row r="5" spans="1:11">
      <c r="A5" s="46"/>
      <c r="B5" s="1" t="s">
        <v>17</v>
      </c>
      <c r="C5" s="29" t="s">
        <v>18</v>
      </c>
      <c r="D5" s="2"/>
      <c r="E5" s="9">
        <v>999</v>
      </c>
      <c r="F5" s="12" t="s">
        <v>19</v>
      </c>
      <c r="G5" s="2">
        <v>1</v>
      </c>
      <c r="H5" s="9">
        <v>8000</v>
      </c>
    </row>
    <row r="6" spans="1:11">
      <c r="A6" s="46"/>
      <c r="B6" s="1" t="s">
        <v>20</v>
      </c>
      <c r="C6" s="29" t="s">
        <v>21</v>
      </c>
      <c r="D6" s="2"/>
      <c r="E6" s="9">
        <v>4399</v>
      </c>
      <c r="F6" s="12" t="s">
        <v>16</v>
      </c>
      <c r="G6" s="2">
        <v>1</v>
      </c>
      <c r="H6" s="9">
        <f t="shared" ref="H6:H13" si="2">E6*G6</f>
        <v>4399</v>
      </c>
    </row>
    <row r="7" spans="1:11">
      <c r="A7" s="46"/>
      <c r="B7" s="13" t="s">
        <v>22</v>
      </c>
      <c r="C7" s="30" t="s">
        <v>111</v>
      </c>
      <c r="D7" s="2"/>
      <c r="E7" s="9"/>
      <c r="F7" s="12"/>
      <c r="G7" s="2">
        <v>1</v>
      </c>
      <c r="H7" s="9">
        <f t="shared" si="2"/>
        <v>0</v>
      </c>
    </row>
    <row r="8" spans="1:11">
      <c r="A8" s="46"/>
      <c r="B8" s="13" t="s">
        <v>23</v>
      </c>
      <c r="C8" s="29" t="s">
        <v>112</v>
      </c>
      <c r="D8" s="8" t="s">
        <v>24</v>
      </c>
      <c r="E8" s="9">
        <v>899</v>
      </c>
      <c r="F8" s="12" t="s">
        <v>16</v>
      </c>
      <c r="G8" s="2">
        <v>1</v>
      </c>
      <c r="H8" s="9">
        <f t="shared" si="2"/>
        <v>899</v>
      </c>
    </row>
    <row r="9" spans="1:11">
      <c r="A9" s="46"/>
      <c r="B9" s="13" t="s">
        <v>25</v>
      </c>
      <c r="C9" s="30" t="s">
        <v>111</v>
      </c>
      <c r="D9" s="11"/>
      <c r="E9" s="14"/>
      <c r="F9" s="11"/>
      <c r="G9" s="2">
        <v>1</v>
      </c>
      <c r="H9" s="9">
        <f t="shared" si="2"/>
        <v>0</v>
      </c>
    </row>
    <row r="10" spans="1:11">
      <c r="A10" s="46"/>
      <c r="B10" s="1" t="s">
        <v>26</v>
      </c>
      <c r="C10" s="29" t="s">
        <v>27</v>
      </c>
      <c r="D10" s="2"/>
      <c r="E10" s="9">
        <v>2998</v>
      </c>
      <c r="F10" s="12" t="s">
        <v>28</v>
      </c>
      <c r="G10" s="2">
        <v>1</v>
      </c>
      <c r="H10" s="9">
        <f t="shared" si="2"/>
        <v>2998</v>
      </c>
    </row>
    <row r="11" spans="1:11">
      <c r="A11" s="46"/>
      <c r="B11" s="1" t="s">
        <v>29</v>
      </c>
      <c r="C11" s="31" t="s">
        <v>30</v>
      </c>
      <c r="D11" s="2"/>
      <c r="E11" s="9">
        <v>1680</v>
      </c>
      <c r="F11" s="2"/>
      <c r="G11" s="2">
        <v>1</v>
      </c>
      <c r="H11" s="9">
        <f t="shared" si="2"/>
        <v>1680</v>
      </c>
    </row>
    <row r="12" spans="1:11">
      <c r="A12" s="46"/>
      <c r="B12" s="1" t="s">
        <v>31</v>
      </c>
      <c r="C12" s="29" t="s">
        <v>32</v>
      </c>
      <c r="D12" s="2"/>
      <c r="E12" s="9">
        <v>1082.9000000000001</v>
      </c>
      <c r="F12" s="10" t="s">
        <v>16</v>
      </c>
      <c r="G12" s="2">
        <v>1</v>
      </c>
      <c r="H12" s="9">
        <f t="shared" si="2"/>
        <v>1082.9000000000001</v>
      </c>
    </row>
    <row r="13" spans="1:11">
      <c r="A13" s="46"/>
      <c r="B13" s="1" t="s">
        <v>33</v>
      </c>
      <c r="C13" s="29" t="s">
        <v>34</v>
      </c>
      <c r="D13" s="2"/>
      <c r="E13" s="9">
        <v>1980</v>
      </c>
      <c r="F13" s="10" t="s">
        <v>16</v>
      </c>
      <c r="G13" s="2">
        <v>1</v>
      </c>
      <c r="H13" s="9">
        <f t="shared" si="2"/>
        <v>1980</v>
      </c>
    </row>
    <row r="14" spans="1:11">
      <c r="A14" s="1"/>
      <c r="B14" s="1"/>
      <c r="C14" s="20"/>
      <c r="D14" s="2"/>
      <c r="E14" s="9"/>
      <c r="F14" s="2"/>
      <c r="G14" s="2"/>
      <c r="H14" s="15">
        <f>SUM(H2:H13)</f>
        <v>25760.9</v>
      </c>
    </row>
    <row r="15" spans="1:11">
      <c r="A15" s="46" t="s">
        <v>35</v>
      </c>
      <c r="B15" s="13" t="s">
        <v>36</v>
      </c>
      <c r="C15" s="31" t="s">
        <v>113</v>
      </c>
      <c r="D15" s="2"/>
      <c r="E15" s="9">
        <v>71</v>
      </c>
      <c r="F15" s="10" t="s">
        <v>37</v>
      </c>
      <c r="G15" s="2">
        <v>23</v>
      </c>
      <c r="H15" s="9">
        <f t="shared" ref="H15" si="3">E15*G15</f>
        <v>1633</v>
      </c>
    </row>
    <row r="16" spans="1:11">
      <c r="A16" s="46"/>
      <c r="B16" s="1" t="s">
        <v>38</v>
      </c>
      <c r="C16" s="34" t="s">
        <v>108</v>
      </c>
      <c r="D16" s="27" t="s">
        <v>110</v>
      </c>
      <c r="E16" s="9">
        <v>2776</v>
      </c>
      <c r="F16" s="10" t="s">
        <v>16</v>
      </c>
      <c r="G16" s="2">
        <v>5</v>
      </c>
      <c r="H16" s="9">
        <v>300</v>
      </c>
    </row>
    <row r="17" spans="1:8">
      <c r="A17" s="46"/>
      <c r="B17" s="1" t="s">
        <v>39</v>
      </c>
      <c r="C17" s="16" t="s">
        <v>114</v>
      </c>
      <c r="D17" s="2"/>
      <c r="E17" s="9"/>
      <c r="F17" s="2"/>
      <c r="G17" s="2">
        <v>1</v>
      </c>
      <c r="H17" s="9">
        <f t="shared" ref="H17:H24" si="4">E17*G17</f>
        <v>0</v>
      </c>
    </row>
    <row r="18" spans="1:8">
      <c r="A18" s="46"/>
      <c r="B18" s="1" t="s">
        <v>40</v>
      </c>
      <c r="C18" s="29" t="s">
        <v>32</v>
      </c>
      <c r="D18" s="2"/>
      <c r="E18" s="9">
        <v>1082.9000000000001</v>
      </c>
      <c r="F18" s="10" t="s">
        <v>16</v>
      </c>
      <c r="G18" s="2">
        <v>1</v>
      </c>
      <c r="H18" s="9">
        <f t="shared" si="4"/>
        <v>1082.9000000000001</v>
      </c>
    </row>
    <row r="19" spans="1:8">
      <c r="A19" s="46"/>
      <c r="B19" s="1" t="s">
        <v>41</v>
      </c>
      <c r="C19" s="32" t="s">
        <v>42</v>
      </c>
      <c r="D19" s="2"/>
      <c r="E19" s="9">
        <v>2499</v>
      </c>
      <c r="F19" s="10" t="s">
        <v>16</v>
      </c>
      <c r="G19" s="2">
        <v>1</v>
      </c>
      <c r="H19" s="9">
        <f t="shared" si="4"/>
        <v>2499</v>
      </c>
    </row>
    <row r="20" spans="1:8">
      <c r="A20" s="46"/>
      <c r="B20" s="1" t="s">
        <v>43</v>
      </c>
      <c r="C20" s="16" t="s">
        <v>44</v>
      </c>
      <c r="D20" s="2"/>
      <c r="E20" s="9"/>
      <c r="F20" s="2"/>
      <c r="G20" s="2">
        <v>1</v>
      </c>
      <c r="H20" s="9">
        <f t="shared" si="4"/>
        <v>0</v>
      </c>
    </row>
    <row r="21" spans="1:8">
      <c r="A21" s="46"/>
      <c r="B21" s="1" t="s">
        <v>45</v>
      </c>
      <c r="C21" s="32" t="s">
        <v>46</v>
      </c>
      <c r="D21" s="2"/>
      <c r="E21" s="9">
        <v>599</v>
      </c>
      <c r="F21" s="10" t="s">
        <v>37</v>
      </c>
      <c r="G21" s="2">
        <v>3.6</v>
      </c>
      <c r="H21" s="9">
        <f t="shared" si="4"/>
        <v>2156.4</v>
      </c>
    </row>
    <row r="22" spans="1:8">
      <c r="A22" s="46"/>
      <c r="B22" s="1" t="s">
        <v>47</v>
      </c>
      <c r="C22" s="31" t="s">
        <v>48</v>
      </c>
      <c r="D22" s="2"/>
      <c r="E22" s="9">
        <v>1620</v>
      </c>
      <c r="F22" s="10" t="s">
        <v>16</v>
      </c>
      <c r="G22" s="2">
        <v>1</v>
      </c>
      <c r="H22" s="9">
        <f t="shared" si="4"/>
        <v>1620</v>
      </c>
    </row>
    <row r="23" spans="1:8">
      <c r="A23" s="46"/>
      <c r="B23" s="1" t="s">
        <v>49</v>
      </c>
      <c r="C23" s="33" t="s">
        <v>50</v>
      </c>
      <c r="D23" s="8" t="s">
        <v>51</v>
      </c>
      <c r="E23" s="9">
        <v>2148</v>
      </c>
      <c r="F23" s="10" t="s">
        <v>52</v>
      </c>
      <c r="G23" s="2">
        <v>1</v>
      </c>
      <c r="H23" s="9">
        <f t="shared" si="4"/>
        <v>2148</v>
      </c>
    </row>
    <row r="24" spans="1:8">
      <c r="A24" s="46"/>
      <c r="B24" s="1" t="s">
        <v>53</v>
      </c>
      <c r="C24" s="32" t="s">
        <v>54</v>
      </c>
      <c r="D24" s="2"/>
      <c r="E24" s="9">
        <v>237.6</v>
      </c>
      <c r="F24" s="10" t="s">
        <v>16</v>
      </c>
      <c r="G24" s="2">
        <v>1</v>
      </c>
      <c r="H24" s="9">
        <f t="shared" si="4"/>
        <v>237.6</v>
      </c>
    </row>
    <row r="25" spans="1:8">
      <c r="A25" s="7"/>
      <c r="B25" s="1"/>
      <c r="C25" s="28"/>
      <c r="D25" s="2"/>
      <c r="E25" s="9"/>
      <c r="F25" s="10"/>
      <c r="G25" s="2"/>
      <c r="H25" s="15">
        <f>SUM(H15:H24)</f>
        <v>11676.9</v>
      </c>
    </row>
    <row r="26" spans="1:8">
      <c r="A26" s="46" t="s">
        <v>35</v>
      </c>
      <c r="B26" s="13" t="s">
        <v>36</v>
      </c>
      <c r="C26" s="31" t="s">
        <v>55</v>
      </c>
      <c r="D26" s="2" t="s">
        <v>11</v>
      </c>
      <c r="E26" s="9">
        <v>150</v>
      </c>
      <c r="F26" s="10" t="s">
        <v>37</v>
      </c>
      <c r="G26" s="2">
        <v>22</v>
      </c>
      <c r="H26" s="9">
        <f t="shared" ref="H26" si="5">E26*G26</f>
        <v>3300</v>
      </c>
    </row>
    <row r="27" spans="1:8">
      <c r="A27" s="46"/>
      <c r="B27" s="1" t="s">
        <v>38</v>
      </c>
      <c r="C27" s="34" t="s">
        <v>108</v>
      </c>
      <c r="D27" s="27" t="s">
        <v>110</v>
      </c>
      <c r="E27" s="9">
        <v>2776</v>
      </c>
      <c r="F27" s="10" t="s">
        <v>16</v>
      </c>
      <c r="G27" s="2">
        <v>4.4000000000000004</v>
      </c>
      <c r="H27" s="9">
        <v>0</v>
      </c>
    </row>
    <row r="28" spans="1:8">
      <c r="A28" s="46"/>
      <c r="B28" s="1" t="s">
        <v>39</v>
      </c>
      <c r="C28" s="16" t="s">
        <v>114</v>
      </c>
      <c r="D28" s="2"/>
      <c r="E28" s="9"/>
      <c r="F28" s="2"/>
      <c r="G28" s="2">
        <v>1</v>
      </c>
      <c r="H28" s="9">
        <f t="shared" ref="H28:H35" si="6">E28*G28</f>
        <v>0</v>
      </c>
    </row>
    <row r="29" spans="1:8">
      <c r="A29" s="46"/>
      <c r="B29" s="1" t="s">
        <v>40</v>
      </c>
      <c r="C29" s="29" t="s">
        <v>32</v>
      </c>
      <c r="D29" s="2"/>
      <c r="E29" s="9">
        <v>1082.9000000000001</v>
      </c>
      <c r="F29" s="10" t="s">
        <v>16</v>
      </c>
      <c r="G29" s="2">
        <v>1</v>
      </c>
      <c r="H29" s="9">
        <f t="shared" si="6"/>
        <v>1082.9000000000001</v>
      </c>
    </row>
    <row r="30" spans="1:8">
      <c r="A30" s="46"/>
      <c r="B30" s="1" t="s">
        <v>41</v>
      </c>
      <c r="C30" s="34" t="s">
        <v>115</v>
      </c>
      <c r="D30" s="2"/>
      <c r="E30" s="9">
        <v>950</v>
      </c>
      <c r="F30" s="10" t="s">
        <v>16</v>
      </c>
      <c r="G30" s="2">
        <v>1</v>
      </c>
      <c r="H30" s="9">
        <f t="shared" si="6"/>
        <v>950</v>
      </c>
    </row>
    <row r="31" spans="1:8">
      <c r="A31" s="46"/>
      <c r="B31" s="1" t="s">
        <v>43</v>
      </c>
      <c r="C31" s="16" t="s">
        <v>116</v>
      </c>
      <c r="D31" s="2"/>
      <c r="E31" s="9"/>
      <c r="F31" s="2"/>
      <c r="G31" s="2">
        <v>1</v>
      </c>
      <c r="H31" s="9">
        <f t="shared" si="6"/>
        <v>0</v>
      </c>
    </row>
    <row r="32" spans="1:8">
      <c r="A32" s="46"/>
      <c r="B32" s="1" t="s">
        <v>45</v>
      </c>
      <c r="C32" s="34" t="s">
        <v>56</v>
      </c>
      <c r="D32" s="2"/>
      <c r="E32" s="9">
        <v>1399</v>
      </c>
      <c r="F32" s="10" t="s">
        <v>16</v>
      </c>
      <c r="G32" s="2">
        <v>1</v>
      </c>
      <c r="H32" s="9">
        <f t="shared" si="6"/>
        <v>1399</v>
      </c>
    </row>
    <row r="33" spans="1:8">
      <c r="A33" s="46"/>
      <c r="B33" s="1" t="s">
        <v>47</v>
      </c>
      <c r="C33" s="34" t="s">
        <v>117</v>
      </c>
      <c r="D33" s="2"/>
      <c r="E33" s="9">
        <v>788</v>
      </c>
      <c r="F33" s="10" t="s">
        <v>16</v>
      </c>
      <c r="G33" s="2">
        <v>1</v>
      </c>
      <c r="H33" s="9">
        <f t="shared" si="6"/>
        <v>788</v>
      </c>
    </row>
    <row r="34" spans="1:8">
      <c r="A34" s="46"/>
      <c r="B34" s="1" t="s">
        <v>49</v>
      </c>
      <c r="C34" s="34" t="s">
        <v>57</v>
      </c>
      <c r="D34" s="8" t="s">
        <v>51</v>
      </c>
      <c r="E34" s="9">
        <v>588</v>
      </c>
      <c r="F34" s="10" t="s">
        <v>52</v>
      </c>
      <c r="G34" s="2">
        <v>1</v>
      </c>
      <c r="H34" s="9">
        <f t="shared" si="6"/>
        <v>588</v>
      </c>
    </row>
    <row r="35" spans="1:8">
      <c r="A35" s="46"/>
      <c r="B35" s="1" t="s">
        <v>53</v>
      </c>
      <c r="C35" s="29" t="s">
        <v>54</v>
      </c>
      <c r="D35" s="2"/>
      <c r="E35" s="9">
        <v>237.6</v>
      </c>
      <c r="F35" s="10" t="s">
        <v>16</v>
      </c>
      <c r="G35" s="2">
        <v>1</v>
      </c>
      <c r="H35" s="9">
        <f t="shared" si="6"/>
        <v>237.6</v>
      </c>
    </row>
    <row r="36" spans="1:8">
      <c r="A36" s="7"/>
      <c r="B36" s="1"/>
      <c r="C36" s="28"/>
      <c r="D36" s="2"/>
      <c r="E36" s="9"/>
      <c r="F36" s="10"/>
      <c r="G36" s="2"/>
      <c r="H36" s="15">
        <f>SUM(H26:H35)</f>
        <v>8345.5</v>
      </c>
    </row>
    <row r="37" spans="1:8">
      <c r="A37" s="46" t="s">
        <v>58</v>
      </c>
      <c r="B37" s="13" t="s">
        <v>59</v>
      </c>
      <c r="C37" s="35" t="s">
        <v>60</v>
      </c>
      <c r="D37" s="2"/>
      <c r="E37" s="9">
        <v>209</v>
      </c>
      <c r="F37" s="10" t="s">
        <v>11</v>
      </c>
      <c r="G37" s="2">
        <v>36.9</v>
      </c>
      <c r="H37" s="9">
        <f t="shared" ref="H37" si="7">E37*G37</f>
        <v>7712.0999999999995</v>
      </c>
    </row>
    <row r="38" spans="1:8">
      <c r="A38" s="46"/>
      <c r="B38" s="1" t="s">
        <v>61</v>
      </c>
      <c r="C38" s="29" t="s">
        <v>62</v>
      </c>
      <c r="D38" s="2"/>
      <c r="E38" s="9">
        <v>1118</v>
      </c>
      <c r="F38" s="10" t="s">
        <v>16</v>
      </c>
      <c r="G38" s="2">
        <v>130</v>
      </c>
      <c r="H38" s="9">
        <v>2900</v>
      </c>
    </row>
    <row r="39" spans="1:8">
      <c r="A39" s="46"/>
      <c r="B39" s="1" t="s">
        <v>63</v>
      </c>
      <c r="C39" s="29" t="s">
        <v>64</v>
      </c>
      <c r="D39" s="2"/>
      <c r="E39" s="9">
        <v>1050</v>
      </c>
      <c r="F39" s="10" t="s">
        <v>16</v>
      </c>
      <c r="G39" s="2">
        <v>1</v>
      </c>
      <c r="H39" s="9">
        <f>E39*G39</f>
        <v>1050</v>
      </c>
    </row>
    <row r="40" spans="1:8">
      <c r="A40" s="1"/>
      <c r="B40" s="1"/>
      <c r="C40" s="20"/>
      <c r="D40" s="2"/>
      <c r="E40" s="9"/>
      <c r="F40" s="2"/>
      <c r="G40" s="2"/>
      <c r="H40" s="15">
        <f>SUM(H37:H39)</f>
        <v>11662.099999999999</v>
      </c>
    </row>
    <row r="41" spans="1:8">
      <c r="A41" s="46" t="s">
        <v>65</v>
      </c>
      <c r="B41" s="1" t="s">
        <v>66</v>
      </c>
      <c r="C41" s="35" t="s">
        <v>60</v>
      </c>
      <c r="D41" s="2"/>
      <c r="E41" s="9">
        <v>209</v>
      </c>
      <c r="F41" s="10" t="s">
        <v>11</v>
      </c>
      <c r="G41" s="2">
        <v>14.5</v>
      </c>
      <c r="H41" s="9">
        <f>E41*G41</f>
        <v>3030.5</v>
      </c>
    </row>
    <row r="42" spans="1:8">
      <c r="A42" s="46"/>
      <c r="B42" s="1" t="s">
        <v>67</v>
      </c>
      <c r="C42" s="28" t="s">
        <v>68</v>
      </c>
      <c r="D42" s="2"/>
      <c r="E42" s="9">
        <v>1118</v>
      </c>
      <c r="F42" s="10" t="s">
        <v>16</v>
      </c>
      <c r="G42" s="2">
        <v>58</v>
      </c>
      <c r="H42" s="9">
        <v>1300</v>
      </c>
    </row>
    <row r="43" spans="1:8">
      <c r="A43" s="46"/>
      <c r="B43" s="1" t="s">
        <v>69</v>
      </c>
      <c r="C43" s="29" t="s">
        <v>70</v>
      </c>
      <c r="D43" s="2"/>
      <c r="E43" s="9">
        <v>1082.9000000000001</v>
      </c>
      <c r="F43" s="10" t="s">
        <v>16</v>
      </c>
      <c r="G43" s="2">
        <v>1</v>
      </c>
      <c r="H43" s="9">
        <f>E43*G43</f>
        <v>1082.9000000000001</v>
      </c>
    </row>
    <row r="44" spans="1:8">
      <c r="A44" s="46"/>
      <c r="B44" s="16" t="s">
        <v>71</v>
      </c>
      <c r="C44" s="36" t="s">
        <v>72</v>
      </c>
      <c r="D44" s="2"/>
      <c r="E44" s="9">
        <v>7500</v>
      </c>
      <c r="F44" s="10" t="s">
        <v>16</v>
      </c>
      <c r="G44" s="2">
        <v>1</v>
      </c>
      <c r="H44" s="9">
        <f>E44*G44</f>
        <v>7500</v>
      </c>
    </row>
    <row r="45" spans="1:8">
      <c r="A45" s="7"/>
      <c r="B45" s="16"/>
      <c r="C45" s="36"/>
      <c r="D45" s="2"/>
      <c r="E45" s="9"/>
      <c r="F45" s="10"/>
      <c r="G45" s="2"/>
      <c r="H45" s="15">
        <f>SUM(H41:H44)</f>
        <v>12913.4</v>
      </c>
    </row>
    <row r="46" spans="1:8">
      <c r="A46" s="46" t="s">
        <v>73</v>
      </c>
      <c r="B46" s="1" t="s">
        <v>74</v>
      </c>
      <c r="C46" s="35" t="s">
        <v>60</v>
      </c>
      <c r="D46" s="2"/>
      <c r="E46" s="9">
        <v>209</v>
      </c>
      <c r="F46" s="10" t="s">
        <v>37</v>
      </c>
      <c r="G46" s="2">
        <v>9</v>
      </c>
      <c r="H46" s="9">
        <f t="shared" ref="H46" si="8">E46*G46</f>
        <v>1881</v>
      </c>
    </row>
    <row r="47" spans="1:8">
      <c r="A47" s="46"/>
      <c r="B47" s="1" t="s">
        <v>75</v>
      </c>
      <c r="C47" s="28" t="s">
        <v>68</v>
      </c>
      <c r="D47" s="2"/>
      <c r="E47" s="9">
        <v>1118</v>
      </c>
      <c r="F47" s="10" t="s">
        <v>16</v>
      </c>
      <c r="G47" s="2">
        <v>42</v>
      </c>
      <c r="H47" s="9">
        <v>1118</v>
      </c>
    </row>
    <row r="48" spans="1:8">
      <c r="A48" s="46"/>
      <c r="B48" s="1" t="s">
        <v>76</v>
      </c>
      <c r="C48" s="29" t="s">
        <v>70</v>
      </c>
      <c r="D48" s="2"/>
      <c r="E48" s="9">
        <v>1082.9000000000001</v>
      </c>
      <c r="F48" s="10" t="s">
        <v>16</v>
      </c>
      <c r="G48" s="2">
        <v>1</v>
      </c>
      <c r="H48" s="9">
        <f>E48*G48</f>
        <v>1082.9000000000001</v>
      </c>
    </row>
    <row r="49" spans="1:8">
      <c r="A49" s="7"/>
      <c r="B49" s="1"/>
      <c r="C49" s="28"/>
      <c r="D49" s="2"/>
      <c r="E49" s="9"/>
      <c r="F49" s="10"/>
      <c r="G49" s="2"/>
      <c r="H49" s="15">
        <f>SUM(H46:H48)</f>
        <v>4081.9</v>
      </c>
    </row>
    <row r="50" spans="1:8">
      <c r="A50" s="43" t="s">
        <v>77</v>
      </c>
      <c r="B50" s="1" t="s">
        <v>74</v>
      </c>
      <c r="C50" s="35" t="s">
        <v>60</v>
      </c>
      <c r="D50" s="2"/>
      <c r="E50" s="9">
        <v>209</v>
      </c>
      <c r="F50" s="10" t="s">
        <v>37</v>
      </c>
      <c r="G50" s="2">
        <v>11.7</v>
      </c>
      <c r="H50" s="9">
        <f>E50*G50</f>
        <v>2445.2999999999997</v>
      </c>
    </row>
    <row r="51" spans="1:8">
      <c r="A51" s="44"/>
      <c r="B51" s="1" t="s">
        <v>75</v>
      </c>
      <c r="C51" s="28" t="s">
        <v>68</v>
      </c>
      <c r="D51" s="2"/>
      <c r="E51" s="9">
        <v>1118</v>
      </c>
      <c r="F51" s="10" t="s">
        <v>16</v>
      </c>
      <c r="G51" s="2">
        <v>50</v>
      </c>
      <c r="H51" s="9">
        <v>1118</v>
      </c>
    </row>
    <row r="52" spans="1:8">
      <c r="A52" s="47"/>
      <c r="B52" s="1" t="s">
        <v>76</v>
      </c>
      <c r="C52" s="29" t="s">
        <v>70</v>
      </c>
      <c r="D52" s="2"/>
      <c r="E52" s="9">
        <v>1082.9000000000001</v>
      </c>
      <c r="F52" s="10" t="s">
        <v>16</v>
      </c>
      <c r="G52" s="2">
        <v>1</v>
      </c>
      <c r="H52" s="9">
        <f t="shared" ref="H52" si="9">E52*G52</f>
        <v>1082.9000000000001</v>
      </c>
    </row>
    <row r="53" spans="1:8">
      <c r="A53" s="7"/>
      <c r="B53" s="16"/>
      <c r="C53" s="36"/>
      <c r="D53" s="2"/>
      <c r="E53" s="9"/>
      <c r="F53" s="10"/>
      <c r="G53" s="2"/>
      <c r="H53" s="15">
        <f>SUM(H50:H52)</f>
        <v>4646.2</v>
      </c>
    </row>
    <row r="54" spans="1:8">
      <c r="A54" s="46" t="s">
        <v>78</v>
      </c>
      <c r="B54" s="1" t="s">
        <v>74</v>
      </c>
      <c r="C54" s="35" t="s">
        <v>60</v>
      </c>
      <c r="D54" s="2"/>
      <c r="E54" s="9">
        <v>209</v>
      </c>
      <c r="F54" s="10" t="s">
        <v>11</v>
      </c>
      <c r="G54" s="2">
        <v>7.5</v>
      </c>
      <c r="H54" s="9">
        <f>E54*G54</f>
        <v>1567.5</v>
      </c>
    </row>
    <row r="55" spans="1:8">
      <c r="A55" s="46"/>
      <c r="B55" s="1" t="s">
        <v>75</v>
      </c>
      <c r="C55" s="28" t="s">
        <v>68</v>
      </c>
      <c r="D55" s="2"/>
      <c r="E55" s="9">
        <v>1118</v>
      </c>
      <c r="F55" s="10" t="s">
        <v>16</v>
      </c>
      <c r="G55" s="2">
        <v>40</v>
      </c>
      <c r="H55" s="9">
        <v>1000</v>
      </c>
    </row>
    <row r="56" spans="1:8">
      <c r="A56" s="46"/>
      <c r="B56" s="1" t="s">
        <v>76</v>
      </c>
      <c r="C56" s="29" t="s">
        <v>70</v>
      </c>
      <c r="D56" s="2"/>
      <c r="E56" s="9">
        <v>1082.9000000000001</v>
      </c>
      <c r="F56" s="10" t="s">
        <v>16</v>
      </c>
      <c r="G56" s="2">
        <v>1</v>
      </c>
      <c r="H56" s="9">
        <f>E56*G56</f>
        <v>1082.9000000000001</v>
      </c>
    </row>
    <row r="57" spans="1:8">
      <c r="A57" s="46"/>
      <c r="B57" s="16" t="s">
        <v>79</v>
      </c>
      <c r="C57" s="41" t="s">
        <v>72</v>
      </c>
      <c r="D57" s="2"/>
      <c r="E57" s="9">
        <v>4000</v>
      </c>
      <c r="F57" s="10" t="s">
        <v>16</v>
      </c>
      <c r="G57" s="2">
        <v>1</v>
      </c>
      <c r="H57" s="9">
        <f>E57*G57</f>
        <v>4000</v>
      </c>
    </row>
    <row r="58" spans="1:8">
      <c r="A58" s="1"/>
      <c r="B58" s="17"/>
      <c r="C58" s="20"/>
      <c r="D58" s="2"/>
      <c r="E58" s="9"/>
      <c r="F58" s="2"/>
      <c r="G58" s="2"/>
      <c r="H58" s="15">
        <f>SUM(H54:H57)</f>
        <v>7650.4</v>
      </c>
    </row>
    <row r="59" spans="1:8">
      <c r="A59" s="43" t="s">
        <v>80</v>
      </c>
      <c r="B59" s="17" t="s">
        <v>81</v>
      </c>
      <c r="C59" s="36" t="s">
        <v>72</v>
      </c>
      <c r="D59" s="2"/>
      <c r="E59" s="9">
        <v>2400</v>
      </c>
      <c r="F59" s="10" t="s">
        <v>16</v>
      </c>
      <c r="G59" s="2">
        <v>1</v>
      </c>
      <c r="H59" s="9">
        <f t="shared" ref="H59" si="10">E59*G59</f>
        <v>2400</v>
      </c>
    </row>
    <row r="60" spans="1:8">
      <c r="A60" s="44"/>
      <c r="B60" s="17" t="s">
        <v>82</v>
      </c>
      <c r="C60" s="28" t="s">
        <v>13</v>
      </c>
      <c r="D60" s="11"/>
      <c r="E60" s="9">
        <v>58</v>
      </c>
      <c r="F60" s="10" t="s">
        <v>83</v>
      </c>
      <c r="G60" s="2">
        <v>10</v>
      </c>
      <c r="H60" s="9">
        <v>1500</v>
      </c>
    </row>
    <row r="61" spans="1:8">
      <c r="A61" s="44"/>
      <c r="B61" s="1" t="s">
        <v>84</v>
      </c>
      <c r="C61" s="29" t="s">
        <v>85</v>
      </c>
      <c r="D61" s="2"/>
      <c r="E61" s="9">
        <v>220</v>
      </c>
      <c r="F61" s="10" t="s">
        <v>37</v>
      </c>
      <c r="G61" s="2">
        <v>1</v>
      </c>
      <c r="H61" s="9">
        <v>6000</v>
      </c>
    </row>
    <row r="62" spans="1:8">
      <c r="A62" s="44"/>
      <c r="B62" s="1" t="s">
        <v>86</v>
      </c>
      <c r="C62" s="29" t="s">
        <v>87</v>
      </c>
      <c r="D62" s="2"/>
      <c r="E62" s="9">
        <v>328</v>
      </c>
      <c r="F62" s="10" t="s">
        <v>16</v>
      </c>
      <c r="G62" s="2">
        <v>1</v>
      </c>
      <c r="H62" s="9">
        <f>E62*G62</f>
        <v>328</v>
      </c>
    </row>
    <row r="63" spans="1:8">
      <c r="A63" s="47"/>
      <c r="B63" s="12" t="s">
        <v>88</v>
      </c>
      <c r="C63" s="28" t="s">
        <v>89</v>
      </c>
      <c r="D63" s="2"/>
      <c r="E63" s="18">
        <v>363</v>
      </c>
      <c r="F63" s="10"/>
      <c r="G63" s="2">
        <v>1</v>
      </c>
      <c r="H63" s="9">
        <f>E63*G63</f>
        <v>363</v>
      </c>
    </row>
    <row r="64" spans="1:8">
      <c r="A64" s="1"/>
      <c r="B64" s="1"/>
      <c r="C64" s="20"/>
      <c r="D64" s="2"/>
      <c r="E64" s="9"/>
      <c r="F64" s="2"/>
      <c r="G64" s="2"/>
      <c r="H64" s="15">
        <f>SUM(H59:H62)</f>
        <v>10228</v>
      </c>
    </row>
    <row r="65" spans="1:8">
      <c r="A65" s="43" t="s">
        <v>90</v>
      </c>
      <c r="B65" s="20" t="s">
        <v>91</v>
      </c>
      <c r="C65" s="36" t="s">
        <v>118</v>
      </c>
      <c r="D65" s="21"/>
      <c r="E65" s="22">
        <v>450</v>
      </c>
      <c r="F65" s="2"/>
      <c r="G65" s="2">
        <v>1</v>
      </c>
      <c r="H65" s="9">
        <f>E65*G65</f>
        <v>450</v>
      </c>
    </row>
    <row r="66" spans="1:8">
      <c r="A66" s="44"/>
      <c r="B66" s="2" t="s">
        <v>92</v>
      </c>
      <c r="C66" s="36" t="s">
        <v>93</v>
      </c>
      <c r="D66" s="21"/>
      <c r="E66" s="22">
        <v>221</v>
      </c>
      <c r="F66" s="10" t="s">
        <v>16</v>
      </c>
      <c r="G66" s="2">
        <v>1</v>
      </c>
      <c r="H66" s="9">
        <v>1200</v>
      </c>
    </row>
    <row r="67" spans="1:8">
      <c r="A67" s="44"/>
      <c r="B67" s="2" t="s">
        <v>94</v>
      </c>
      <c r="C67" s="37" t="s">
        <v>95</v>
      </c>
      <c r="D67" s="21"/>
      <c r="E67" s="23">
        <v>4.57</v>
      </c>
      <c r="F67" s="23"/>
      <c r="G67" s="2">
        <v>1</v>
      </c>
      <c r="H67" s="9">
        <v>1300</v>
      </c>
    </row>
    <row r="68" spans="1:8">
      <c r="A68" s="1"/>
      <c r="B68" s="1"/>
      <c r="C68" s="20"/>
      <c r="D68" s="2"/>
      <c r="E68" s="2"/>
      <c r="F68" s="2"/>
      <c r="G68" s="2"/>
      <c r="H68" s="15">
        <f>SUM(H65:H67)</f>
        <v>2950</v>
      </c>
    </row>
    <row r="69" spans="1:8">
      <c r="A69" s="45" t="s">
        <v>96</v>
      </c>
      <c r="B69" s="24" t="s">
        <v>97</v>
      </c>
      <c r="C69" s="38" t="s">
        <v>119</v>
      </c>
      <c r="D69" s="2" t="s">
        <v>98</v>
      </c>
      <c r="E69" s="2">
        <v>799</v>
      </c>
      <c r="F69" s="2"/>
      <c r="G69" s="2">
        <v>1</v>
      </c>
      <c r="H69" s="9">
        <v>6000</v>
      </c>
    </row>
    <row r="70" spans="1:8">
      <c r="A70" s="45"/>
      <c r="B70" s="10" t="s">
        <v>99</v>
      </c>
      <c r="C70" s="29" t="s">
        <v>120</v>
      </c>
      <c r="D70" s="2"/>
      <c r="E70" s="2">
        <v>2988</v>
      </c>
      <c r="F70" s="2"/>
      <c r="G70" s="2">
        <v>1</v>
      </c>
      <c r="H70" s="9">
        <f t="shared" ref="H70" si="11">E70*G70</f>
        <v>2988</v>
      </c>
    </row>
    <row r="71" spans="1:8">
      <c r="A71" s="45"/>
      <c r="B71" s="10" t="s">
        <v>100</v>
      </c>
      <c r="C71" s="29" t="s">
        <v>121</v>
      </c>
      <c r="D71" s="2"/>
      <c r="E71" s="2">
        <v>9000</v>
      </c>
      <c r="F71" s="2"/>
      <c r="G71" s="2">
        <v>1</v>
      </c>
      <c r="H71" s="9">
        <f t="shared" ref="H71:H77" si="12">E71*G71</f>
        <v>9000</v>
      </c>
    </row>
    <row r="72" spans="1:8">
      <c r="A72" s="45"/>
      <c r="B72" s="10" t="s">
        <v>73</v>
      </c>
      <c r="C72" s="29" t="s">
        <v>122</v>
      </c>
      <c r="D72" s="2"/>
      <c r="E72" s="2">
        <v>4000</v>
      </c>
      <c r="F72" s="2"/>
      <c r="G72" s="2">
        <v>1</v>
      </c>
      <c r="H72" s="9">
        <f t="shared" si="12"/>
        <v>4000</v>
      </c>
    </row>
    <row r="73" spans="1:8">
      <c r="A73" s="45"/>
      <c r="B73" s="10" t="s">
        <v>78</v>
      </c>
      <c r="C73" s="39" t="s">
        <v>101</v>
      </c>
      <c r="D73" s="2"/>
      <c r="E73" s="2">
        <v>5000</v>
      </c>
      <c r="F73" s="2"/>
      <c r="G73" s="2">
        <v>1</v>
      </c>
      <c r="H73" s="9">
        <f t="shared" si="12"/>
        <v>5000</v>
      </c>
    </row>
    <row r="74" spans="1:8">
      <c r="A74" s="45"/>
      <c r="B74" s="10" t="s">
        <v>77</v>
      </c>
      <c r="C74" s="31" t="s">
        <v>102</v>
      </c>
      <c r="D74" s="2"/>
      <c r="E74" s="25">
        <v>2699</v>
      </c>
      <c r="F74" s="2"/>
      <c r="G74" s="2">
        <v>1</v>
      </c>
      <c r="H74" s="9">
        <f t="shared" si="12"/>
        <v>2699</v>
      </c>
    </row>
    <row r="75" spans="1:8">
      <c r="A75" s="45"/>
      <c r="B75" s="12" t="s">
        <v>103</v>
      </c>
      <c r="C75" s="29" t="s">
        <v>104</v>
      </c>
      <c r="D75" s="2"/>
      <c r="E75" s="2">
        <v>2610</v>
      </c>
      <c r="F75" s="2"/>
      <c r="G75" s="2">
        <v>1</v>
      </c>
      <c r="H75" s="9">
        <f t="shared" si="12"/>
        <v>2610</v>
      </c>
    </row>
    <row r="76" spans="1:8">
      <c r="A76" s="45"/>
      <c r="B76" s="12" t="s">
        <v>105</v>
      </c>
      <c r="C76" s="29" t="s">
        <v>123</v>
      </c>
      <c r="D76" s="2"/>
      <c r="E76" s="2">
        <v>3880</v>
      </c>
      <c r="F76" s="2"/>
      <c r="G76" s="2">
        <v>1</v>
      </c>
      <c r="H76" s="9">
        <f t="shared" si="12"/>
        <v>3880</v>
      </c>
    </row>
    <row r="77" spans="1:8">
      <c r="A77" s="45"/>
      <c r="B77" s="10" t="s">
        <v>106</v>
      </c>
      <c r="C77" s="39" t="s">
        <v>107</v>
      </c>
      <c r="D77" s="21"/>
      <c r="E77" s="22">
        <v>29999</v>
      </c>
      <c r="F77" s="22"/>
      <c r="G77" s="2">
        <v>1</v>
      </c>
      <c r="H77" s="9">
        <f t="shared" si="12"/>
        <v>29999</v>
      </c>
    </row>
    <row r="78" spans="1:8">
      <c r="C78" s="42"/>
      <c r="H78" s="26">
        <f>SUM(H69:H77)</f>
        <v>66176</v>
      </c>
    </row>
    <row r="79" spans="1:8">
      <c r="C79" s="42"/>
    </row>
    <row r="80" spans="1:8">
      <c r="C80" s="42"/>
      <c r="H80" s="26"/>
    </row>
    <row r="81" spans="3:8">
      <c r="C81" s="42"/>
    </row>
    <row r="82" spans="3:8">
      <c r="C82" s="42"/>
    </row>
    <row r="84" spans="3:8">
      <c r="H84" s="40">
        <f>H78+H68+H64+H58+H53+H49+H45+H40+H36+H25+H14</f>
        <v>166091.29999999996</v>
      </c>
    </row>
  </sheetData>
  <mergeCells count="12">
    <mergeCell ref="J1:K1"/>
    <mergeCell ref="A2:A13"/>
    <mergeCell ref="A15:A24"/>
    <mergeCell ref="A26:A35"/>
    <mergeCell ref="A37:A39"/>
    <mergeCell ref="A65:A67"/>
    <mergeCell ref="A69:A77"/>
    <mergeCell ref="A41:A44"/>
    <mergeCell ref="A46:A48"/>
    <mergeCell ref="A50:A52"/>
    <mergeCell ref="A54:A57"/>
    <mergeCell ref="A59:A63"/>
  </mergeCells>
  <phoneticPr fontId="9" type="noConversion"/>
  <hyperlinks>
    <hyperlink ref="C57" r:id="rId1"/>
    <hyperlink ref="C2" r:id="rId2"/>
    <hyperlink ref="C74" r:id="rId3"/>
    <hyperlink ref="C19" r:id="rId4"/>
    <hyperlink ref="C21" r:id="rId5"/>
    <hyperlink ref="C23" r:id="rId6"/>
    <hyperlink ref="C24" r:id="rId7"/>
    <hyperlink ref="C11" r:id="rId8"/>
    <hyperlink ref="C22" r:id="rId9"/>
    <hyperlink ref="C3" r:id="rId10"/>
    <hyperlink ref="C5" r:id="rId11"/>
    <hyperlink ref="C6" r:id="rId12"/>
    <hyperlink ref="C8" r:id="rId13"/>
    <hyperlink ref="C10" r:id="rId14"/>
    <hyperlink ref="C12" r:id="rId15"/>
    <hyperlink ref="C13" r:id="rId16"/>
    <hyperlink ref="C18" r:id="rId17"/>
    <hyperlink ref="C15" r:id="rId18"/>
    <hyperlink ref="C4" r:id="rId19"/>
    <hyperlink ref="C16" r:id="rId20"/>
    <hyperlink ref="C26" r:id="rId21"/>
    <hyperlink ref="C37" r:id="rId22"/>
    <hyperlink ref="C42" r:id="rId23"/>
    <hyperlink ref="C29" r:id="rId24"/>
    <hyperlink ref="C35" r:id="rId25"/>
    <hyperlink ref="C30" r:id="rId26"/>
    <hyperlink ref="C32" r:id="rId27"/>
    <hyperlink ref="C33" r:id="rId28"/>
    <hyperlink ref="C34" r:id="rId29"/>
    <hyperlink ref="C38" r:id="rId30"/>
    <hyperlink ref="C39" r:id="rId31"/>
    <hyperlink ref="C41" r:id="rId32"/>
    <hyperlink ref="C27" r:id="rId33"/>
    <hyperlink ref="C46" r:id="rId34"/>
    <hyperlink ref="C44" r:id="rId35"/>
    <hyperlink ref="C43" r:id="rId36"/>
    <hyperlink ref="C47" r:id="rId37"/>
    <hyperlink ref="C48" r:id="rId38"/>
    <hyperlink ref="C50" r:id="rId39"/>
    <hyperlink ref="C51" r:id="rId40"/>
    <hyperlink ref="C52" r:id="rId41"/>
    <hyperlink ref="C54" r:id="rId42"/>
    <hyperlink ref="C55" r:id="rId43"/>
    <hyperlink ref="C56" r:id="rId44"/>
    <hyperlink ref="C72" r:id="rId45"/>
    <hyperlink ref="C71" r:id="rId46"/>
    <hyperlink ref="C70" r:id="rId47"/>
    <hyperlink ref="C69" r:id="rId48"/>
    <hyperlink ref="C67" r:id="rId49"/>
    <hyperlink ref="C59" r:id="rId50"/>
    <hyperlink ref="C61" r:id="rId51"/>
    <hyperlink ref="C62" r:id="rId52"/>
    <hyperlink ref="C60" r:id="rId53"/>
    <hyperlink ref="C73" r:id="rId54"/>
    <hyperlink ref="C65" r:id="rId55"/>
    <hyperlink ref="C66" r:id="rId56"/>
    <hyperlink ref="C63" r:id="rId57"/>
    <hyperlink ref="C77" r:id="rId58"/>
    <hyperlink ref="C75" r:id="rId59"/>
    <hyperlink ref="C76" r:id="rId60"/>
  </hyperlinks>
  <pageMargins left="0.69930555555555596" right="0.69930555555555596" top="0.75" bottom="0.75" header="0.3" footer="0.3"/>
  <pageSetup paperSize="9" orientation="portrait" r:id="rId6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steve88</cp:lastModifiedBy>
  <dcterms:created xsi:type="dcterms:W3CDTF">2014-07-29T03:58:00Z</dcterms:created>
  <dcterms:modified xsi:type="dcterms:W3CDTF">2014-08-28T08:09:36Z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